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93\AppData\Local\Microsoft\Windows\INetCache\Content.Outlook\NM100676\"/>
    </mc:Choice>
  </mc:AlternateContent>
  <bookViews>
    <workbookView xWindow="0" yWindow="0" windowWidth="23040" windowHeight="9096"/>
  </bookViews>
  <sheets>
    <sheet name="レンタル算出用シート（参考価格）" sheetId="1" r:id="rId1"/>
  </sheets>
  <definedNames>
    <definedName name="_xlnm.Print_Area" localSheetId="0">'レンタル算出用シート（参考価格）'!$A$1:$BH$32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6" i="1" l="1"/>
  <c r="Q15" i="1"/>
  <c r="AI15" i="1" s="1"/>
  <c r="Q14" i="1"/>
  <c r="AI14" i="1" s="1"/>
  <c r="AI20" i="1" l="1"/>
  <c r="AI11" i="1"/>
  <c r="AI10" i="1"/>
  <c r="AI5" i="1"/>
  <c r="AI6" i="1"/>
  <c r="AI7" i="1"/>
  <c r="AI4" i="1"/>
  <c r="AI12" i="1" l="1"/>
  <c r="AI8" i="1"/>
  <c r="AI9" i="1" s="1"/>
  <c r="AI13" i="1" l="1"/>
  <c r="AI23" i="1"/>
</calcChain>
</file>

<file path=xl/sharedStrings.xml><?xml version="1.0" encoding="utf-8"?>
<sst xmlns="http://schemas.openxmlformats.org/spreadsheetml/2006/main" count="108" uniqueCount="97">
  <si>
    <t>数量</t>
    <rPh sb="0" eb="2">
      <t>スウリョウ</t>
    </rPh>
    <phoneticPr fontId="1"/>
  </si>
  <si>
    <t>動力車</t>
    <rPh sb="0" eb="2">
      <t>ドウリョク</t>
    </rPh>
    <rPh sb="2" eb="3">
      <t>シャ</t>
    </rPh>
    <phoneticPr fontId="1"/>
  </si>
  <si>
    <t>台</t>
    <rPh sb="0" eb="1">
      <t>ダイ</t>
    </rPh>
    <phoneticPr fontId="1"/>
  </si>
  <si>
    <t>表－1・表－2・表－4～表－6参照</t>
    <rPh sb="0" eb="1">
      <t>ヒョウ</t>
    </rPh>
    <rPh sb="4" eb="5">
      <t>ヒョウ</t>
    </rPh>
    <rPh sb="8" eb="9">
      <t>ヒョウ</t>
    </rPh>
    <rPh sb="12" eb="14">
      <t>ヒョウー</t>
    </rPh>
    <rPh sb="15" eb="17">
      <t>サンショウ</t>
    </rPh>
    <phoneticPr fontId="1"/>
  </si>
  <si>
    <t>レール資材</t>
    <rPh sb="3" eb="5">
      <t>シザイ</t>
    </rPh>
    <phoneticPr fontId="1"/>
  </si>
  <si>
    <t>m</t>
    <phoneticPr fontId="1"/>
  </si>
  <si>
    <t>表－1・表－2・表－4～表－6参照（実測延長）</t>
    <rPh sb="0" eb="1">
      <t>ヒョウ</t>
    </rPh>
    <rPh sb="4" eb="5">
      <t>ヒョウ</t>
    </rPh>
    <rPh sb="8" eb="9">
      <t>ヒョウ</t>
    </rPh>
    <rPh sb="12" eb="14">
      <t>ヒョウー</t>
    </rPh>
    <rPh sb="15" eb="17">
      <t>サンショウ</t>
    </rPh>
    <rPh sb="18" eb="20">
      <t>ジッソク</t>
    </rPh>
    <rPh sb="20" eb="22">
      <t>エンチョウ</t>
    </rPh>
    <phoneticPr fontId="1"/>
  </si>
  <si>
    <t>返納整備費</t>
    <rPh sb="0" eb="2">
      <t>ヘンノウ</t>
    </rPh>
    <rPh sb="2" eb="5">
      <t>セイビヒ</t>
    </rPh>
    <phoneticPr fontId="1"/>
  </si>
  <si>
    <t>%</t>
    <phoneticPr fontId="1"/>
  </si>
  <si>
    <t>資機材費計</t>
    <rPh sb="0" eb="3">
      <t>シキザイ</t>
    </rPh>
    <rPh sb="3" eb="4">
      <t>ヒ</t>
    </rPh>
    <rPh sb="4" eb="5">
      <t>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</si>
  <si>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</si>
  <si>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</si>
  <si>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</si>
  <si>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</si>
  <si>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</si>
  <si>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</si>
  <si>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</si>
  <si>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</si>
  <si>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</si>
  <si>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</si>
  <si>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①～④の小計</t>
    <rPh sb="4" eb="6">
      <t>ショウケイ</t>
    </rPh>
    <phoneticPr fontId="1"/>
  </si>
  <si>
    <t>単　位</t>
    <rPh sb="0" eb="1">
      <t>タン</t>
    </rPh>
    <rPh sb="2" eb="3">
      <t>クライ</t>
    </rPh>
    <phoneticPr fontId="1"/>
  </si>
  <si>
    <t>機　　種</t>
    <rPh sb="0" eb="1">
      <t>キ</t>
    </rPh>
    <rPh sb="3" eb="4">
      <t>シュ</t>
    </rPh>
    <phoneticPr fontId="1"/>
  </si>
  <si>
    <t>種　　　　　別</t>
    <rPh sb="0" eb="1">
      <t>シュ</t>
    </rPh>
    <rPh sb="6" eb="7">
      <t>ベツ</t>
    </rPh>
    <phoneticPr fontId="1"/>
  </si>
  <si>
    <t>金　　額</t>
    <rPh sb="0" eb="1">
      <t>キン</t>
    </rPh>
    <rPh sb="3" eb="4">
      <t>ガク</t>
    </rPh>
    <phoneticPr fontId="1"/>
  </si>
  <si>
    <t>備　　　　　　考</t>
    <rPh sb="0" eb="1">
      <t>ビ</t>
    </rPh>
    <rPh sb="7" eb="8">
      <t>コウ</t>
    </rPh>
    <phoneticPr fontId="1"/>
  </si>
  <si>
    <t>人</t>
    <rPh sb="0" eb="1">
      <t>ニン</t>
    </rPh>
    <phoneticPr fontId="1"/>
  </si>
  <si>
    <t>単価</t>
    <rPh sb="0" eb="2">
      <t>タンカ</t>
    </rPh>
    <phoneticPr fontId="1"/>
  </si>
  <si>
    <t>架設・撤去費計</t>
    <rPh sb="0" eb="2">
      <t>カセツ</t>
    </rPh>
    <rPh sb="3" eb="5">
      <t>テッキョ</t>
    </rPh>
    <rPh sb="5" eb="6">
      <t>ヒ</t>
    </rPh>
    <rPh sb="6" eb="7">
      <t>ケイ</t>
    </rPh>
    <phoneticPr fontId="1"/>
  </si>
  <si>
    <t>諸雑費</t>
    <rPh sb="0" eb="3">
      <t>ショザッピ</t>
    </rPh>
    <phoneticPr fontId="1"/>
  </si>
  <si>
    <t>⑦～⑧の小計</t>
    <rPh sb="4" eb="6">
      <t>ショウケイ</t>
    </rPh>
    <phoneticPr fontId="1"/>
  </si>
  <si>
    <t>⑨架設・撤去費の20%</t>
    <rPh sb="1" eb="3">
      <t>カセツ</t>
    </rPh>
    <rPh sb="4" eb="6">
      <t>テッキョ</t>
    </rPh>
    <rPh sb="6" eb="7">
      <t>ヒ</t>
    </rPh>
    <phoneticPr fontId="1"/>
  </si>
  <si>
    <t>⑪</t>
    <phoneticPr fontId="1"/>
  </si>
  <si>
    <t>⑫</t>
    <phoneticPr fontId="1"/>
  </si>
  <si>
    <t>運転・乗用台車</t>
    <rPh sb="0" eb="2">
      <t>ウンテン</t>
    </rPh>
    <rPh sb="3" eb="5">
      <t>ジョウヨウ</t>
    </rPh>
    <rPh sb="5" eb="7">
      <t>ダイシャ</t>
    </rPh>
    <phoneticPr fontId="1"/>
  </si>
  <si>
    <t>表－13参照</t>
    <phoneticPr fontId="1"/>
  </si>
  <si>
    <t>表－12参照</t>
    <rPh sb="0" eb="2">
      <t>ヒョウー</t>
    </rPh>
    <rPh sb="4" eb="6">
      <t>サンショウ</t>
    </rPh>
    <phoneticPr fontId="1"/>
  </si>
  <si>
    <t>⑬</t>
    <phoneticPr fontId="1"/>
  </si>
  <si>
    <t>表－14参照</t>
  </si>
  <si>
    <t>⑭</t>
    <phoneticPr fontId="1"/>
  </si>
  <si>
    <t>⑮</t>
    <phoneticPr fontId="1"/>
  </si>
  <si>
    <t>運送費</t>
    <rPh sb="0" eb="2">
      <t>ウンソウ</t>
    </rPh>
    <rPh sb="2" eb="3">
      <t>ヒ</t>
    </rPh>
    <phoneticPr fontId="1"/>
  </si>
  <si>
    <t>ルート設定費(現場踏査)</t>
    <rPh sb="3" eb="5">
      <t>セッテイ</t>
    </rPh>
    <rPh sb="5" eb="6">
      <t>ヒ</t>
    </rPh>
    <rPh sb="7" eb="9">
      <t>ゲンバ</t>
    </rPh>
    <rPh sb="9" eb="11">
      <t>トウサ</t>
    </rPh>
    <phoneticPr fontId="1"/>
  </si>
  <si>
    <t>実費</t>
    <rPh sb="0" eb="2">
      <t>ジッピ</t>
    </rPh>
    <phoneticPr fontId="1"/>
  </si>
  <si>
    <t>移動費</t>
    <rPh sb="0" eb="2">
      <t>イドウ</t>
    </rPh>
    <rPh sb="2" eb="3">
      <t>ヒ</t>
    </rPh>
    <phoneticPr fontId="1"/>
  </si>
  <si>
    <t>⑯</t>
    <phoneticPr fontId="1"/>
  </si>
  <si>
    <t>小計</t>
    <rPh sb="0" eb="2">
      <t>ショウケイ</t>
    </rPh>
    <phoneticPr fontId="1"/>
  </si>
  <si>
    <t>⑪～⑯の小計</t>
    <rPh sb="4" eb="6">
      <t>ショウケイ</t>
    </rPh>
    <phoneticPr fontId="1"/>
  </si>
  <si>
    <t>合計</t>
    <rPh sb="0" eb="2">
      <t>ゴウケイ</t>
    </rPh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</si>
  <si>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</si>
  <si>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</si>
  <si>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</si>
  <si>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</si>
  <si>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注)</t>
    <rPh sb="0" eb="1">
      <t>チュウ</t>
    </rPh>
    <phoneticPr fontId="1"/>
  </si>
  <si>
    <t>　　※返納整備費は１現場当たりの費用です。</t>
    <rPh sb="3" eb="8">
      <t>ヘンノウセイビヒ</t>
    </rPh>
    <rPh sb="10" eb="12">
      <t>ゲンバ</t>
    </rPh>
    <rPh sb="12" eb="13">
      <t>ア</t>
    </rPh>
    <rPh sb="16" eb="18">
      <t>ヒヨウ</t>
    </rPh>
    <phoneticPr fontId="1"/>
  </si>
  <si>
    <t>4．モノレール設置後、動力車、台車、乗用台車の取扱講習を行い、モノレール取扱講習修了者証を発行します。</t>
    <rPh sb="7" eb="9">
      <t>セッチ</t>
    </rPh>
    <rPh sb="9" eb="10">
      <t>ゴ</t>
    </rPh>
    <rPh sb="11" eb="13">
      <t>ドウリョク</t>
    </rPh>
    <rPh sb="13" eb="14">
      <t>シャ</t>
    </rPh>
    <rPh sb="15" eb="17">
      <t>ダイシャ</t>
    </rPh>
    <rPh sb="18" eb="20">
      <t>ジョウヨウ</t>
    </rPh>
    <rPh sb="20" eb="22">
      <t>ダイシャ</t>
    </rPh>
    <rPh sb="23" eb="25">
      <t>トリアツカイ</t>
    </rPh>
    <rPh sb="25" eb="27">
      <t>コウシュウ</t>
    </rPh>
    <rPh sb="28" eb="29">
      <t>オコナ</t>
    </rPh>
    <rPh sb="36" eb="38">
      <t>トリアツカイ</t>
    </rPh>
    <rPh sb="38" eb="40">
      <t>コウシュウ</t>
    </rPh>
    <rPh sb="40" eb="42">
      <t>シュウリョウ</t>
    </rPh>
    <rPh sb="42" eb="43">
      <t>シャ</t>
    </rPh>
    <rPh sb="43" eb="44">
      <t>ショウ</t>
    </rPh>
    <rPh sb="45" eb="47">
      <t>ハッコウ</t>
    </rPh>
    <phoneticPr fontId="1"/>
  </si>
  <si>
    <t>5．モノレール取扱責任者、副責任者を決定し、始業点検、日常点検を行って頂きます。</t>
    <rPh sb="7" eb="9">
      <t>トリアツカイ</t>
    </rPh>
    <rPh sb="9" eb="12">
      <t>セキニンシャ</t>
    </rPh>
    <rPh sb="13" eb="17">
      <t>フクセキニンシャ</t>
    </rPh>
    <rPh sb="18" eb="20">
      <t>ケッテイ</t>
    </rPh>
    <rPh sb="22" eb="24">
      <t>シギョウ</t>
    </rPh>
    <rPh sb="24" eb="26">
      <t>テンケン</t>
    </rPh>
    <rPh sb="27" eb="29">
      <t>ニチジョウ</t>
    </rPh>
    <rPh sb="29" eb="31">
      <t>テンケン</t>
    </rPh>
    <rPh sb="32" eb="33">
      <t>オコナ</t>
    </rPh>
    <rPh sb="35" eb="36">
      <t>イタダ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</si>
  <si>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モノレール・レンタル費算出用シート</t>
    </r>
    <r>
      <rPr>
        <sz val="18"/>
        <color theme="1"/>
        <rFont val="ＭＳ Ｐゴシック"/>
        <family val="3"/>
        <charset val="128"/>
        <scheme val="minor"/>
      </rPr>
      <t>　(参考価格)</t>
    </r>
    <rPh sb="10" eb="11">
      <t>ヒ</t>
    </rPh>
    <rPh sb="11" eb="13">
      <t>サンシュツ</t>
    </rPh>
    <rPh sb="13" eb="14">
      <t>ヨウ</t>
    </rPh>
    <rPh sb="19" eb="21">
      <t>サンコウ</t>
    </rPh>
    <rPh sb="21" eb="23">
      <t>カカク</t>
    </rPh>
    <phoneticPr fontId="1"/>
  </si>
  <si>
    <r>
      <rPr>
        <b/>
        <sz val="13"/>
        <color theme="1"/>
        <rFont val="ＭＳ Ｐゴシック"/>
        <family val="3"/>
        <charset val="128"/>
        <scheme val="minor"/>
      </rPr>
      <t>表－3参照　</t>
    </r>
    <r>
      <rPr>
        <sz val="13"/>
        <color theme="1"/>
        <rFont val="ＭＳ Ｐゴシック"/>
        <family val="3"/>
        <charset val="128"/>
        <scheme val="minor"/>
      </rPr>
      <t>牽引車200kg積/45°3人乗まで可　　　牽引車500kg積/45°5人乗まで可</t>
    </r>
    <rPh sb="0" eb="1">
      <t>ヒョウ</t>
    </rPh>
    <rPh sb="3" eb="5">
      <t>サンショウ</t>
    </rPh>
    <rPh sb="6" eb="9">
      <t>ケンインシャ</t>
    </rPh>
    <rPh sb="14" eb="15">
      <t>ツミ</t>
    </rPh>
    <rPh sb="20" eb="21">
      <t>ニン</t>
    </rPh>
    <rPh sb="21" eb="22">
      <t>ノ</t>
    </rPh>
    <rPh sb="24" eb="25">
      <t>カ</t>
    </rPh>
    <rPh sb="28" eb="31">
      <t>ケンインシャ</t>
    </rPh>
    <rPh sb="46" eb="47">
      <t>カ</t>
    </rPh>
    <phoneticPr fontId="1"/>
  </si>
  <si>
    <r>
      <rPr>
        <b/>
        <sz val="13"/>
        <color theme="1"/>
        <rFont val="ＭＳ Ｐゴシック"/>
        <family val="3"/>
        <charset val="128"/>
        <scheme val="minor"/>
      </rPr>
      <t>表－15参照</t>
    </r>
    <r>
      <rPr>
        <sz val="13"/>
        <color theme="1"/>
        <rFont val="ＭＳ Ｐゴシック"/>
        <family val="3"/>
        <charset val="128"/>
        <scheme val="minor"/>
      </rPr>
      <t>〈参考：全長L(m)の歩掛算出式〉</t>
    </r>
    <rPh sb="0" eb="2">
      <t>ヒョウー</t>
    </rPh>
    <rPh sb="4" eb="6">
      <t>サンショウ</t>
    </rPh>
    <rPh sb="7" eb="9">
      <t>サンコウ</t>
    </rPh>
    <rPh sb="10" eb="12">
      <t>ゼンチョウ</t>
    </rPh>
    <rPh sb="17" eb="19">
      <t>ブガケ</t>
    </rPh>
    <rPh sb="19" eb="21">
      <t>サンシュツ</t>
    </rPh>
    <rPh sb="21" eb="22">
      <t>シキ</t>
    </rPh>
    <phoneticPr fontId="1"/>
  </si>
  <si>
    <r>
      <t>架設・撤去費</t>
    </r>
    <r>
      <rPr>
        <sz val="11"/>
        <color theme="1"/>
        <rFont val="ＭＳ Ｐゴシック"/>
        <family val="3"/>
        <charset val="128"/>
        <scheme val="minor"/>
      </rPr>
      <t>(モノレール設置工)</t>
    </r>
    <rPh sb="0" eb="2">
      <t>カセツ</t>
    </rPh>
    <rPh sb="3" eb="5">
      <t>テッキョ</t>
    </rPh>
    <rPh sb="5" eb="6">
      <t>ヒ</t>
    </rPh>
    <rPh sb="12" eb="14">
      <t>セッチ</t>
    </rPh>
    <rPh sb="14" eb="15">
      <t>コウ</t>
    </rPh>
    <phoneticPr fontId="1"/>
  </si>
  <si>
    <r>
      <t>架設・撤去費</t>
    </r>
    <r>
      <rPr>
        <sz val="11"/>
        <color theme="1"/>
        <rFont val="ＭＳ Ｐゴシック"/>
        <family val="3"/>
        <charset val="128"/>
        <scheme val="minor"/>
      </rPr>
      <t>(モノレール技士)</t>
    </r>
    <rPh sb="0" eb="2">
      <t>カセツ</t>
    </rPh>
    <rPh sb="3" eb="5">
      <t>テッキョ</t>
    </rPh>
    <rPh sb="5" eb="6">
      <t>ヒ</t>
    </rPh>
    <rPh sb="12" eb="14">
      <t>ギシ</t>
    </rPh>
    <phoneticPr fontId="1"/>
  </si>
  <si>
    <r>
      <t>保守点検費</t>
    </r>
    <r>
      <rPr>
        <sz val="11"/>
        <color theme="1"/>
        <rFont val="ＭＳ Ｐゴシック"/>
        <family val="3"/>
        <charset val="128"/>
        <scheme val="minor"/>
      </rPr>
      <t>(レール構造)</t>
    </r>
    <rPh sb="0" eb="2">
      <t>ホシュ</t>
    </rPh>
    <rPh sb="2" eb="4">
      <t>テンケン</t>
    </rPh>
    <rPh sb="4" eb="5">
      <t>ヒ</t>
    </rPh>
    <rPh sb="9" eb="11">
      <t>コウゾウ</t>
    </rPh>
    <phoneticPr fontId="1"/>
  </si>
  <si>
    <r>
      <t>保守点検費</t>
    </r>
    <r>
      <rPr>
        <sz val="11"/>
        <color theme="1"/>
        <rFont val="ＭＳ Ｐゴシック"/>
        <family val="3"/>
        <charset val="128"/>
        <scheme val="minor"/>
      </rPr>
      <t>(動力車・台車・乗用台車)</t>
    </r>
    <rPh sb="4" eb="5">
      <t>ヒ</t>
    </rPh>
    <rPh sb="6" eb="8">
      <t>ドウリョク</t>
    </rPh>
    <rPh sb="8" eb="9">
      <t>シャ</t>
    </rPh>
    <rPh sb="10" eb="12">
      <t>ダイシャ</t>
    </rPh>
    <rPh sb="13" eb="15">
      <t>ジョウヨウ</t>
    </rPh>
    <rPh sb="15" eb="17">
      <t>ダイシャ</t>
    </rPh>
    <phoneticPr fontId="1"/>
  </si>
  <si>
    <r>
      <t>2．モノレール技士による</t>
    </r>
    <r>
      <rPr>
        <b/>
        <sz val="14"/>
        <color theme="1"/>
        <rFont val="ＭＳ Ｐゴシック"/>
        <family val="3"/>
        <charset val="128"/>
        <scheme val="minor"/>
      </rPr>
      <t>保守点検は1回/月を原則</t>
    </r>
    <r>
      <rPr>
        <sz val="12"/>
        <color theme="1"/>
        <rFont val="ＭＳ Ｐゴシック"/>
        <family val="3"/>
        <charset val="128"/>
        <scheme val="minor"/>
      </rPr>
      <t>とします。</t>
    </r>
    <rPh sb="7" eb="9">
      <t>ギシ</t>
    </rPh>
    <rPh sb="12" eb="14">
      <t>ホシュ</t>
    </rPh>
    <rPh sb="14" eb="16">
      <t>テンケン</t>
    </rPh>
    <rPh sb="18" eb="19">
      <t>カイ</t>
    </rPh>
    <rPh sb="20" eb="21">
      <t>ツキ</t>
    </rPh>
    <rPh sb="22" eb="24">
      <t>ゲンソク</t>
    </rPh>
    <phoneticPr fontId="1"/>
  </si>
  <si>
    <r>
      <t>1．動力車、台車、乗用台車、レール等の機材は</t>
    </r>
    <r>
      <rPr>
        <b/>
        <sz val="12"/>
        <color theme="1"/>
        <rFont val="ＭＳ Ｐゴシック"/>
        <family val="3"/>
        <charset val="128"/>
        <scheme val="minor"/>
      </rPr>
      <t>レンタル料(賃料)</t>
    </r>
    <r>
      <rPr>
        <sz val="12"/>
        <color theme="1"/>
        <rFont val="ＭＳ Ｐゴシック"/>
        <family val="3"/>
        <charset val="128"/>
        <scheme val="minor"/>
      </rPr>
      <t>で算出してください。</t>
    </r>
    <rPh sb="2" eb="4">
      <t>ドウリョク</t>
    </rPh>
    <rPh sb="4" eb="5">
      <t>シャ</t>
    </rPh>
    <rPh sb="6" eb="8">
      <t>ダイシャ</t>
    </rPh>
    <rPh sb="9" eb="11">
      <t>ジョウヨウ</t>
    </rPh>
    <rPh sb="11" eb="13">
      <t>ダイシャ</t>
    </rPh>
    <rPh sb="17" eb="18">
      <t>トウ</t>
    </rPh>
    <rPh sb="19" eb="21">
      <t>キザイ</t>
    </rPh>
    <rPh sb="26" eb="27">
      <t>リョウ</t>
    </rPh>
    <rPh sb="28" eb="30">
      <t>チンリョウ</t>
    </rPh>
    <rPh sb="32" eb="34">
      <t>サンシュツ</t>
    </rPh>
    <phoneticPr fontId="1"/>
  </si>
  <si>
    <t>金額に消費税は含まれておりません。</t>
    <rPh sb="0" eb="2">
      <t>キンガク</t>
    </rPh>
    <rPh sb="3" eb="6">
      <t>ショウヒゼイ</t>
    </rPh>
    <rPh sb="7" eb="8">
      <t>フク</t>
    </rPh>
    <phoneticPr fontId="1"/>
  </si>
  <si>
    <t>※モノレールの運転、操作は、モノレール取扱講習修了者証を所持している者が行う。</t>
    <rPh sb="7" eb="9">
      <t>ウンテン</t>
    </rPh>
    <rPh sb="10" eb="12">
      <t>ソウサ</t>
    </rPh>
    <rPh sb="19" eb="21">
      <t>トリアツカイ</t>
    </rPh>
    <rPh sb="21" eb="23">
      <t>コウシュウ</t>
    </rPh>
    <rPh sb="23" eb="25">
      <t>シュウリョウ</t>
    </rPh>
    <rPh sb="25" eb="26">
      <t>シャ</t>
    </rPh>
    <rPh sb="26" eb="27">
      <t>ショウ</t>
    </rPh>
    <rPh sb="28" eb="30">
      <t>ショジ</t>
    </rPh>
    <rPh sb="34" eb="35">
      <t>モノ</t>
    </rPh>
    <rPh sb="36" eb="37">
      <t>オコナ</t>
    </rPh>
    <phoneticPr fontId="1"/>
  </si>
  <si>
    <t>　　※レンタル料は月単位とします。</t>
    <rPh sb="7" eb="8">
      <t>リョウ</t>
    </rPh>
    <phoneticPr fontId="1"/>
  </si>
  <si>
    <t>3．日常点検は使用者により使用期間中、毎日行うものとします。</t>
    <rPh sb="2" eb="4">
      <t>ニチジョウ</t>
    </rPh>
    <rPh sb="4" eb="6">
      <t>テンケン</t>
    </rPh>
    <rPh sb="7" eb="10">
      <t>シヨウシャ</t>
    </rPh>
    <rPh sb="13" eb="15">
      <t>シヨウ</t>
    </rPh>
    <rPh sb="15" eb="18">
      <t>キカンチュウ</t>
    </rPh>
    <rPh sb="19" eb="21">
      <t>マイニチ</t>
    </rPh>
    <rPh sb="21" eb="22">
      <t>オコナ</t>
    </rPh>
    <phoneticPr fontId="1"/>
  </si>
  <si>
    <t>⑤資機材費の15%以上</t>
    <rPh sb="1" eb="4">
      <t>シキザイ</t>
    </rPh>
    <rPh sb="4" eb="5">
      <t>ヒ</t>
    </rPh>
    <rPh sb="9" eb="11">
      <t>イジョウ</t>
    </rPh>
    <phoneticPr fontId="1"/>
  </si>
  <si>
    <t>200ｋｇ積/45°</t>
    <rPh sb="5" eb="6">
      <t>ツミ</t>
    </rPh>
    <phoneticPr fontId="1"/>
  </si>
  <si>
    <t>500ｋｇ積/45°</t>
    <rPh sb="5" eb="6">
      <t>ツミ</t>
    </rPh>
    <phoneticPr fontId="1"/>
  </si>
  <si>
    <t>1.0ｔ積/45°</t>
    <rPh sb="4" eb="5">
      <t>ツミ</t>
    </rPh>
    <phoneticPr fontId="1"/>
  </si>
  <si>
    <t>2.0ｔ積/45°</t>
    <rPh sb="4" eb="5">
      <t>ツミ</t>
    </rPh>
    <phoneticPr fontId="1"/>
  </si>
  <si>
    <t>3.0ｔ積/45°</t>
    <rPh sb="4" eb="5">
      <t>ツミ</t>
    </rPh>
    <phoneticPr fontId="1"/>
  </si>
  <si>
    <t>200ｋｇ積</t>
    <rPh sb="5" eb="6">
      <t>ツミ</t>
    </rPh>
    <phoneticPr fontId="1"/>
  </si>
  <si>
    <t>500ｋｇ積</t>
    <rPh sb="5" eb="6">
      <t>ツミ</t>
    </rPh>
    <phoneticPr fontId="1"/>
  </si>
  <si>
    <t>1.0ｔ積</t>
    <rPh sb="4" eb="5">
      <t>ツミ</t>
    </rPh>
    <phoneticPr fontId="1"/>
  </si>
  <si>
    <t>2.0ｔ積</t>
    <rPh sb="4" eb="5">
      <t>ツミ</t>
    </rPh>
    <phoneticPr fontId="1"/>
  </si>
  <si>
    <t>土木平台車</t>
    <rPh sb="0" eb="2">
      <t>ドボク</t>
    </rPh>
    <rPh sb="2" eb="3">
      <t>ヒラ</t>
    </rPh>
    <rPh sb="3" eb="5">
      <t>ダイシャ</t>
    </rPh>
    <phoneticPr fontId="1"/>
  </si>
  <si>
    <t>重量物用平台車</t>
    <rPh sb="0" eb="2">
      <t>ジュウリョウ</t>
    </rPh>
    <rPh sb="2" eb="3">
      <t>ブツ</t>
    </rPh>
    <rPh sb="3" eb="4">
      <t>ヨウ</t>
    </rPh>
    <rPh sb="4" eb="5">
      <t>ヒラ</t>
    </rPh>
    <rPh sb="5" eb="7">
      <t>ダイシャ</t>
    </rPh>
    <phoneticPr fontId="1"/>
  </si>
  <si>
    <t>2人乗</t>
    <rPh sb="1" eb="2">
      <t>ヒト</t>
    </rPh>
    <rPh sb="2" eb="3">
      <t>ノ</t>
    </rPh>
    <phoneticPr fontId="1"/>
  </si>
  <si>
    <t>3人乗</t>
    <rPh sb="1" eb="2">
      <t>ヒト</t>
    </rPh>
    <rPh sb="2" eb="3">
      <t>ノ</t>
    </rPh>
    <phoneticPr fontId="1"/>
  </si>
  <si>
    <t>4人乗</t>
    <rPh sb="1" eb="2">
      <t>ヒト</t>
    </rPh>
    <rPh sb="2" eb="3">
      <t>ノ</t>
    </rPh>
    <phoneticPr fontId="1"/>
  </si>
  <si>
    <t>5人乗</t>
    <rPh sb="1" eb="2">
      <t>ヒト</t>
    </rPh>
    <rPh sb="2" eb="3">
      <t>ノ</t>
    </rPh>
    <phoneticPr fontId="1"/>
  </si>
  <si>
    <t>200ｋｇ用</t>
    <rPh sb="5" eb="6">
      <t>ヨウ</t>
    </rPh>
    <phoneticPr fontId="1"/>
  </si>
  <si>
    <t>500ｋｇ用</t>
    <rPh sb="5" eb="6">
      <t>ヨウ</t>
    </rPh>
    <phoneticPr fontId="1"/>
  </si>
  <si>
    <t>1.0ｔ用</t>
    <rPh sb="4" eb="5">
      <t>ヨウ</t>
    </rPh>
    <phoneticPr fontId="1"/>
  </si>
  <si>
    <t>2.0ｔ用</t>
    <rPh sb="4" eb="5">
      <t>ヨウ</t>
    </rPh>
    <phoneticPr fontId="1"/>
  </si>
  <si>
    <t>3.0ｔ用</t>
    <rPh sb="4" eb="5">
      <t>ヨウ</t>
    </rPh>
    <phoneticPr fontId="1"/>
  </si>
  <si>
    <t>使用期間　</t>
    <rPh sb="0" eb="2">
      <t>シヨウ</t>
    </rPh>
    <rPh sb="2" eb="4">
      <t>キカン</t>
    </rPh>
    <phoneticPr fontId="1"/>
  </si>
  <si>
    <t>ヶ月</t>
    <rPh sb="1" eb="2">
      <t>ゲツ</t>
    </rPh>
    <phoneticPr fontId="1"/>
  </si>
  <si>
    <t>1人乗</t>
    <rPh sb="1" eb="2">
      <t>ヒト</t>
    </rPh>
    <rPh sb="2" eb="3">
      <t>ノ</t>
    </rPh>
    <phoneticPr fontId="1"/>
  </si>
  <si>
    <t>移動費(日当)</t>
    <rPh sb="0" eb="2">
      <t>イドウ</t>
    </rPh>
    <rPh sb="2" eb="3">
      <t>ヒ</t>
    </rPh>
    <rPh sb="4" eb="6">
      <t>ニットウ</t>
    </rPh>
    <phoneticPr fontId="1"/>
  </si>
  <si>
    <t>⑤＋⑥＋⑨＋⑩＋⑰+⑱＋⑲</t>
    <phoneticPr fontId="1"/>
  </si>
  <si>
    <t>土木平台車</t>
    <rPh sb="0" eb="2">
      <t>ドボク</t>
    </rPh>
    <rPh sb="2" eb="3">
      <t>ヒラ</t>
    </rPh>
    <rPh sb="3" eb="5">
      <t>ダイシャ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</si>
</sst>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;;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0" fillId="2" borderId="28" xfId="0" applyFill="1" applyBorder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vertical="center" shrinkToFit="1"/>
    </xf>
    <xf numFmtId="38" fontId="7" fillId="2" borderId="5" xfId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distributed" vertical="center" justifyLastLine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38" fontId="7" fillId="2" borderId="2" xfId="1" applyFont="1" applyFill="1" applyBorder="1" applyAlignment="1" applyProtection="1">
      <alignment horizontal="center" vertical="center"/>
      <protection locked="0"/>
    </xf>
    <xf numFmtId="38" fontId="7" fillId="2" borderId="2" xfId="1" applyFont="1" applyFill="1" applyBorder="1" applyAlignment="1" applyProtection="1">
      <alignment vertical="center" shrinkToFit="1"/>
      <protection locked="0"/>
    </xf>
    <xf numFmtId="38" fontId="7" fillId="2" borderId="2" xfId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 applyProtection="1">
      <alignment horizontal="distributed" vertical="center" justifyLastLine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38" fontId="7" fillId="2" borderId="3" xfId="1" applyFont="1" applyFill="1" applyBorder="1" applyAlignment="1" applyProtection="1">
      <alignment horizontal="center" vertical="center"/>
      <protection locked="0"/>
    </xf>
    <xf numFmtId="38" fontId="7" fillId="2" borderId="3" xfId="1" applyFont="1" applyFill="1" applyBorder="1" applyAlignment="1" applyProtection="1">
      <alignment vertical="center" shrinkToFit="1"/>
      <protection locked="0"/>
    </xf>
    <xf numFmtId="38" fontId="7" fillId="2" borderId="3" xfId="1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38" fontId="7" fillId="2" borderId="1" xfId="1" applyFont="1" applyFill="1" applyBorder="1" applyAlignment="1" applyProtection="1">
      <alignment vertical="center" shrinkToFit="1"/>
      <protection locked="0"/>
    </xf>
    <xf numFmtId="38" fontId="7" fillId="2" borderId="3" xfId="1" applyFont="1" applyFill="1" applyBorder="1" applyAlignment="1">
      <alignment horizontal="right" vertical="center"/>
    </xf>
    <xf numFmtId="38" fontId="7" fillId="2" borderId="1" xfId="1" applyFont="1" applyFill="1" applyBorder="1" applyAlignment="1">
      <alignment horizontal="right" vertical="center"/>
    </xf>
    <xf numFmtId="0" fontId="7" fillId="2" borderId="1" xfId="1" applyNumberFormat="1" applyFont="1" applyFill="1" applyBorder="1" applyAlignment="1" applyProtection="1">
      <alignment horizontal="center" vertical="center"/>
      <protection locked="0"/>
    </xf>
    <xf numFmtId="38" fontId="7" fillId="2" borderId="1" xfId="1" applyFont="1" applyFill="1" applyBorder="1" applyAlignment="1" applyProtection="1">
      <alignment vertical="center" shrinkToFit="1"/>
    </xf>
    <xf numFmtId="38" fontId="7" fillId="2" borderId="5" xfId="1" applyFont="1" applyFill="1" applyBorder="1" applyAlignment="1" applyProtection="1">
      <alignment vertical="center" shrinkToFit="1"/>
      <protection locked="0"/>
    </xf>
    <xf numFmtId="38" fontId="7" fillId="2" borderId="5" xfId="1" applyFont="1" applyFill="1" applyBorder="1" applyAlignment="1" applyProtection="1">
      <alignment horizontal="center" vertical="center"/>
      <protection locked="0"/>
    </xf>
    <xf numFmtId="0" fontId="7" fillId="2" borderId="2" xfId="1" applyNumberFormat="1" applyFont="1" applyFill="1" applyBorder="1" applyAlignment="1" applyProtection="1">
      <alignment horizontal="center" vertical="center"/>
      <protection locked="0"/>
    </xf>
    <xf numFmtId="38" fontId="7" fillId="2" borderId="3" xfId="1" applyFont="1" applyFill="1" applyBorder="1" applyAlignment="1" applyProtection="1">
      <alignment vertical="center" shrinkToFi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38" fontId="7" fillId="2" borderId="5" xfId="1" applyFont="1" applyFill="1" applyBorder="1" applyAlignment="1" applyProtection="1">
      <alignment vertical="center" shrinkToFit="1"/>
    </xf>
    <xf numFmtId="0" fontId="7" fillId="2" borderId="2" xfId="0" applyFont="1" applyFill="1" applyBorder="1" applyAlignment="1">
      <alignment horizontal="distributed" vertical="center" justifyLastLine="1" shrinkToFit="1"/>
    </xf>
    <xf numFmtId="38" fontId="7" fillId="2" borderId="2" xfId="1" applyFont="1" applyFill="1" applyBorder="1" applyAlignment="1" applyProtection="1">
      <alignment vertical="center" shrinkToFit="1"/>
    </xf>
    <xf numFmtId="38" fontId="7" fillId="2" borderId="2" xfId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distributed" vertical="center" justifyLastLine="1" shrinkToFit="1"/>
    </xf>
    <xf numFmtId="0" fontId="7" fillId="2" borderId="2" xfId="0" applyFont="1" applyFill="1" applyBorder="1" applyAlignment="1">
      <alignment horizontal="distributed" vertical="center" justifyLastLine="1"/>
    </xf>
    <xf numFmtId="176" fontId="7" fillId="2" borderId="3" xfId="0" applyNumberFormat="1" applyFont="1" applyFill="1" applyBorder="1" applyAlignment="1" applyProtection="1">
      <alignment horizontal="center" vertical="center"/>
      <protection locked="0"/>
    </xf>
    <xf numFmtId="176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distributed" vertical="center" justifyLastLine="1"/>
    </xf>
    <xf numFmtId="0" fontId="7" fillId="2" borderId="3" xfId="1" applyNumberFormat="1" applyFont="1" applyFill="1" applyBorder="1" applyAlignment="1">
      <alignment horizontal="right" vertical="center"/>
    </xf>
    <xf numFmtId="0" fontId="7" fillId="2" borderId="3" xfId="1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distributed" vertical="center" justifyLastLine="1" shrinkToFit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38" fontId="7" fillId="2" borderId="6" xfId="1" applyFont="1" applyFill="1" applyBorder="1" applyAlignment="1" applyProtection="1">
      <alignment vertical="center" shrinkToFit="1"/>
    </xf>
    <xf numFmtId="0" fontId="7" fillId="2" borderId="6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6" xfId="1" applyNumberFormat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38" fontId="7" fillId="2" borderId="8" xfId="1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distributed" vertical="center" justifyLastLine="1"/>
    </xf>
    <xf numFmtId="0" fontId="7" fillId="2" borderId="14" xfId="0" applyFont="1" applyFill="1" applyBorder="1" applyAlignment="1">
      <alignment horizontal="distributed" vertical="center" justifyLastLine="1"/>
    </xf>
    <xf numFmtId="0" fontId="8" fillId="2" borderId="4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distributed" vertical="center" justifyLastLine="1"/>
    </xf>
    <xf numFmtId="0" fontId="7" fillId="2" borderId="12" xfId="0" applyFont="1" applyFill="1" applyBorder="1" applyAlignment="1">
      <alignment horizontal="distributed" vertical="center" justifyLastLine="1"/>
    </xf>
    <xf numFmtId="0" fontId="7" fillId="2" borderId="13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 applyProtection="1">
      <alignment horizontal="distributed" vertical="center" justifyLastLine="1"/>
      <protection locked="0"/>
    </xf>
    <xf numFmtId="0" fontId="7" fillId="2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93945</xdr:colOff>
      <xdr:row>13</xdr:row>
      <xdr:rowOff>114822</xdr:rowOff>
    </xdr:from>
    <xdr:ext cx="325730" cy="275717"/>
    <xdr:sp macro="" textlink="">
      <xdr:nvSpPr>
        <xdr:cNvPr id="2" name="テキスト ボックス 1"/>
        <xdr:cNvSpPr txBox="1"/>
      </xdr:nvSpPr>
      <xdr:spPr>
        <a:xfrm>
          <a:off x="3434219" y="602293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回</a:t>
          </a:r>
        </a:p>
      </xdr:txBody>
    </xdr:sp>
    <xdr:clientData/>
  </xdr:oneCellAnchor>
  <xdr:oneCellAnchor>
    <xdr:from>
      <xdr:col>20</xdr:col>
      <xdr:colOff>93945</xdr:colOff>
      <xdr:row>14</xdr:row>
      <xdr:rowOff>125260</xdr:rowOff>
    </xdr:from>
    <xdr:ext cx="325730" cy="275717"/>
    <xdr:sp macro="" textlink="">
      <xdr:nvSpPr>
        <xdr:cNvPr id="3" name="テキスト ボックス 2"/>
        <xdr:cNvSpPr txBox="1"/>
      </xdr:nvSpPr>
      <xdr:spPr>
        <a:xfrm>
          <a:off x="3434219" y="651353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回</a:t>
          </a:r>
        </a:p>
      </xdr:txBody>
    </xdr:sp>
    <xdr:clientData/>
  </xdr:oneCellAnchor>
  <xdr:oneCellAnchor>
    <xdr:from>
      <xdr:col>19</xdr:col>
      <xdr:colOff>135698</xdr:colOff>
      <xdr:row>15</xdr:row>
      <xdr:rowOff>114822</xdr:rowOff>
    </xdr:from>
    <xdr:ext cx="466794" cy="275717"/>
    <xdr:sp macro="" textlink="">
      <xdr:nvSpPr>
        <xdr:cNvPr id="4" name="テキスト ボックス 3"/>
        <xdr:cNvSpPr txBox="1"/>
      </xdr:nvSpPr>
      <xdr:spPr>
        <a:xfrm>
          <a:off x="3308958" y="698326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回当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0"/>
  <sheetViews>
    <sheetView tabSelected="1" view="pageBreakPreview" topLeftCell="Q1" zoomScaleNormal="100" zoomScaleSheetLayoutView="100" workbookViewId="0">
      <selection activeCell="BD2" sqref="BD2"/>
    </sheetView>
  </sheetViews>
  <sheetFormatPr defaultRowHeight="13.2" x14ac:dyDescent="0.2"/>
  <cols>
    <col min="1" max="55" width="2.44140625" style="2" customWidth="1"/>
    <col min="56" max="56" width="3.5546875" style="2" customWidth="1"/>
    <col min="57" max="59" width="2.44140625" style="2" customWidth="1"/>
    <col min="60" max="60" width="3" style="2" customWidth="1"/>
    <col min="61" max="84" width="3" style="2" hidden="1" customWidth="1"/>
    <col min="85" max="85" width="3" style="2" customWidth="1"/>
    <col min="86" max="97" width="2.44140625" style="2" customWidth="1"/>
    <col min="98" max="16384" width="8.88671875" style="2"/>
  </cols>
  <sheetData>
    <row r="1" spans="1:84" ht="24.9" customHeight="1" thickBot="1" x14ac:dyDescent="0.25">
      <c r="A1" s="1" t="s">
        <v>57</v>
      </c>
    </row>
    <row r="2" spans="1:84" ht="24.9" customHeight="1" thickBot="1" x14ac:dyDescent="0.25">
      <c r="AZ2" s="2" t="s">
        <v>91</v>
      </c>
      <c r="BD2" s="5"/>
      <c r="BE2" s="2" t="s">
        <v>92</v>
      </c>
    </row>
    <row r="3" spans="1:84" ht="38.1" customHeight="1" thickBot="1" x14ac:dyDescent="0.25">
      <c r="A3" s="89"/>
      <c r="B3" s="90"/>
      <c r="C3" s="77" t="s">
        <v>23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 t="s">
        <v>22</v>
      </c>
      <c r="R3" s="77"/>
      <c r="S3" s="77"/>
      <c r="T3" s="77"/>
      <c r="U3" s="77"/>
      <c r="V3" s="77"/>
      <c r="W3" s="81" t="s">
        <v>0</v>
      </c>
      <c r="X3" s="82"/>
      <c r="Y3" s="82"/>
      <c r="Z3" s="83"/>
      <c r="AA3" s="77" t="s">
        <v>21</v>
      </c>
      <c r="AB3" s="77"/>
      <c r="AC3" s="77"/>
      <c r="AD3" s="77"/>
      <c r="AE3" s="77" t="s">
        <v>27</v>
      </c>
      <c r="AF3" s="77"/>
      <c r="AG3" s="77"/>
      <c r="AH3" s="77"/>
      <c r="AI3" s="77" t="s">
        <v>24</v>
      </c>
      <c r="AJ3" s="77"/>
      <c r="AK3" s="77"/>
      <c r="AL3" s="77"/>
      <c r="AM3" s="77"/>
      <c r="AN3" s="77"/>
      <c r="AO3" s="77"/>
      <c r="AP3" s="77" t="s">
        <v>25</v>
      </c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8"/>
    </row>
    <row r="4" spans="1:84" ht="38.1" customHeight="1" thickTop="1" x14ac:dyDescent="0.2">
      <c r="A4" s="86" t="s">
        <v>10</v>
      </c>
      <c r="B4" s="10"/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34"/>
      <c r="R4" s="34"/>
      <c r="S4" s="34"/>
      <c r="T4" s="34"/>
      <c r="U4" s="34"/>
      <c r="V4" s="34"/>
      <c r="W4" s="34"/>
      <c r="X4" s="34"/>
      <c r="Y4" s="34"/>
      <c r="Z4" s="34"/>
      <c r="AA4" s="10" t="s">
        <v>2</v>
      </c>
      <c r="AB4" s="10"/>
      <c r="AC4" s="10"/>
      <c r="AD4" s="10"/>
      <c r="AE4" s="36"/>
      <c r="AF4" s="36"/>
      <c r="AG4" s="36"/>
      <c r="AH4" s="36"/>
      <c r="AI4" s="41">
        <f>W4*AE4</f>
        <v>0</v>
      </c>
      <c r="AJ4" s="41"/>
      <c r="AK4" s="41"/>
      <c r="AL4" s="41"/>
      <c r="AM4" s="41"/>
      <c r="AN4" s="41"/>
      <c r="AO4" s="41"/>
      <c r="AP4" s="79" t="s">
        <v>3</v>
      </c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80"/>
      <c r="BJ4" s="2" t="s">
        <v>80</v>
      </c>
      <c r="BO4" s="2" t="s">
        <v>71</v>
      </c>
      <c r="BU4" s="2" t="s">
        <v>76</v>
      </c>
      <c r="BY4" s="2" t="s">
        <v>93</v>
      </c>
      <c r="CB4" s="2" t="s">
        <v>86</v>
      </c>
    </row>
    <row r="5" spans="1:84" ht="38.1" customHeight="1" x14ac:dyDescent="0.2">
      <c r="A5" s="88" t="s">
        <v>11</v>
      </c>
      <c r="B5" s="11"/>
      <c r="C5" s="84" t="s">
        <v>96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59"/>
      <c r="R5" s="59"/>
      <c r="S5" s="59"/>
      <c r="T5" s="59"/>
      <c r="U5" s="59"/>
      <c r="V5" s="59"/>
      <c r="W5" s="59"/>
      <c r="X5" s="59"/>
      <c r="Y5" s="59"/>
      <c r="Z5" s="59"/>
      <c r="AA5" s="11" t="s">
        <v>2</v>
      </c>
      <c r="AB5" s="11"/>
      <c r="AC5" s="11"/>
      <c r="AD5" s="11"/>
      <c r="AE5" s="40"/>
      <c r="AF5" s="40"/>
      <c r="AG5" s="40"/>
      <c r="AH5" s="40"/>
      <c r="AI5" s="41">
        <f t="shared" ref="AI5:AI7" si="0">W5*AE5</f>
        <v>0</v>
      </c>
      <c r="AJ5" s="41"/>
      <c r="AK5" s="41"/>
      <c r="AL5" s="41"/>
      <c r="AM5" s="41"/>
      <c r="AN5" s="41"/>
      <c r="AO5" s="41"/>
      <c r="AP5" s="75" t="s">
        <v>3</v>
      </c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6"/>
      <c r="BJ5" s="2" t="s">
        <v>81</v>
      </c>
      <c r="BO5" s="2" t="s">
        <v>72</v>
      </c>
      <c r="BU5" s="2" t="s">
        <v>77</v>
      </c>
      <c r="BY5" s="2" t="s">
        <v>82</v>
      </c>
      <c r="CB5" s="2" t="s">
        <v>87</v>
      </c>
      <c r="CF5" s="2">
        <v>1</v>
      </c>
    </row>
    <row r="6" spans="1:84" ht="38.1" customHeight="1" x14ac:dyDescent="0.2">
      <c r="A6" s="88" t="s">
        <v>12</v>
      </c>
      <c r="B6" s="11"/>
      <c r="C6" s="60" t="s">
        <v>34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9"/>
      <c r="R6" s="59"/>
      <c r="S6" s="59"/>
      <c r="T6" s="59"/>
      <c r="U6" s="59"/>
      <c r="V6" s="59"/>
      <c r="W6" s="59"/>
      <c r="X6" s="59"/>
      <c r="Y6" s="59"/>
      <c r="Z6" s="59"/>
      <c r="AA6" s="11" t="s">
        <v>2</v>
      </c>
      <c r="AB6" s="11"/>
      <c r="AC6" s="11"/>
      <c r="AD6" s="11"/>
      <c r="AE6" s="40"/>
      <c r="AF6" s="40"/>
      <c r="AG6" s="40"/>
      <c r="AH6" s="40"/>
      <c r="AI6" s="41">
        <f t="shared" si="0"/>
        <v>0</v>
      </c>
      <c r="AJ6" s="41"/>
      <c r="AK6" s="41"/>
      <c r="AL6" s="41"/>
      <c r="AM6" s="41"/>
      <c r="AN6" s="41"/>
      <c r="AO6" s="41"/>
      <c r="AP6" s="18" t="s">
        <v>58</v>
      </c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9"/>
      <c r="BO6" s="2" t="s">
        <v>73</v>
      </c>
      <c r="BU6" s="2" t="s">
        <v>78</v>
      </c>
      <c r="BY6" s="2" t="s">
        <v>83</v>
      </c>
      <c r="CB6" s="2" t="s">
        <v>88</v>
      </c>
      <c r="CF6" s="2">
        <v>2</v>
      </c>
    </row>
    <row r="7" spans="1:84" ht="38.1" customHeight="1" thickBot="1" x14ac:dyDescent="0.25">
      <c r="A7" s="85" t="s">
        <v>13</v>
      </c>
      <c r="B7" s="6"/>
      <c r="C7" s="56" t="s">
        <v>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27"/>
      <c r="R7" s="27"/>
      <c r="S7" s="27"/>
      <c r="T7" s="27"/>
      <c r="U7" s="27"/>
      <c r="V7" s="27"/>
      <c r="W7" s="27"/>
      <c r="X7" s="27"/>
      <c r="Y7" s="27"/>
      <c r="Z7" s="27"/>
      <c r="AA7" s="6" t="s">
        <v>5</v>
      </c>
      <c r="AB7" s="6"/>
      <c r="AC7" s="6"/>
      <c r="AD7" s="6"/>
      <c r="AE7" s="29"/>
      <c r="AF7" s="29"/>
      <c r="AG7" s="29"/>
      <c r="AH7" s="29"/>
      <c r="AI7" s="41">
        <f t="shared" si="0"/>
        <v>0</v>
      </c>
      <c r="AJ7" s="41"/>
      <c r="AK7" s="41"/>
      <c r="AL7" s="41"/>
      <c r="AM7" s="41"/>
      <c r="AN7" s="41"/>
      <c r="AO7" s="41"/>
      <c r="AP7" s="63" t="s">
        <v>6</v>
      </c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4"/>
      <c r="BO7" s="2" t="s">
        <v>74</v>
      </c>
      <c r="BU7" s="2" t="s">
        <v>79</v>
      </c>
      <c r="BY7" s="2" t="s">
        <v>84</v>
      </c>
      <c r="CB7" s="2" t="s">
        <v>89</v>
      </c>
      <c r="CF7" s="2">
        <v>3</v>
      </c>
    </row>
    <row r="8" spans="1:84" ht="38.1" customHeight="1" thickBot="1" x14ac:dyDescent="0.25">
      <c r="A8" s="87" t="s">
        <v>14</v>
      </c>
      <c r="B8" s="7"/>
      <c r="C8" s="20" t="s">
        <v>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9"/>
      <c r="R8" s="49"/>
      <c r="S8" s="49"/>
      <c r="T8" s="49"/>
      <c r="U8" s="49"/>
      <c r="V8" s="49"/>
      <c r="W8" s="49"/>
      <c r="X8" s="49"/>
      <c r="Y8" s="49"/>
      <c r="Z8" s="49"/>
      <c r="AA8" s="7"/>
      <c r="AB8" s="7"/>
      <c r="AC8" s="7"/>
      <c r="AD8" s="7"/>
      <c r="AE8" s="45"/>
      <c r="AF8" s="45"/>
      <c r="AG8" s="45"/>
      <c r="AH8" s="45"/>
      <c r="AI8" s="23">
        <f>SUM(AI4:AI7)</f>
        <v>0</v>
      </c>
      <c r="AJ8" s="23"/>
      <c r="AK8" s="23"/>
      <c r="AL8" s="23"/>
      <c r="AM8" s="23"/>
      <c r="AN8" s="23"/>
      <c r="AO8" s="23"/>
      <c r="AP8" s="24" t="s">
        <v>20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5"/>
      <c r="BO8" s="2" t="s">
        <v>75</v>
      </c>
      <c r="BY8" s="2" t="s">
        <v>85</v>
      </c>
      <c r="CB8" s="2" t="s">
        <v>90</v>
      </c>
      <c r="CF8" s="2">
        <v>4</v>
      </c>
    </row>
    <row r="9" spans="1:84" ht="38.1" customHeight="1" thickBot="1" x14ac:dyDescent="0.25">
      <c r="A9" s="87" t="s">
        <v>15</v>
      </c>
      <c r="B9" s="7"/>
      <c r="C9" s="20" t="s">
        <v>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71"/>
      <c r="R9" s="71"/>
      <c r="S9" s="71"/>
      <c r="T9" s="71"/>
      <c r="U9" s="71"/>
      <c r="V9" s="71"/>
      <c r="W9" s="71"/>
      <c r="X9" s="71"/>
      <c r="Y9" s="71"/>
      <c r="Z9" s="71"/>
      <c r="AA9" s="8" t="s">
        <v>8</v>
      </c>
      <c r="AB9" s="8"/>
      <c r="AC9" s="8"/>
      <c r="AD9" s="8"/>
      <c r="AE9" s="74"/>
      <c r="AF9" s="74"/>
      <c r="AG9" s="74"/>
      <c r="AH9" s="74"/>
      <c r="AI9" s="23">
        <f>AI8*(W9/100)</f>
        <v>0</v>
      </c>
      <c r="AJ9" s="23"/>
      <c r="AK9" s="23"/>
      <c r="AL9" s="23"/>
      <c r="AM9" s="23"/>
      <c r="AN9" s="23"/>
      <c r="AO9" s="23"/>
      <c r="AP9" s="72" t="s">
        <v>70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3"/>
      <c r="CF9" s="2">
        <v>5</v>
      </c>
    </row>
    <row r="10" spans="1:84" ht="38.1" customHeight="1" x14ac:dyDescent="0.2">
      <c r="A10" s="86" t="s">
        <v>16</v>
      </c>
      <c r="B10" s="10"/>
      <c r="C10" s="65" t="s">
        <v>61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6"/>
      <c r="S10" s="66"/>
      <c r="T10" s="66"/>
      <c r="U10" s="66"/>
      <c r="V10" s="66"/>
      <c r="W10" s="70"/>
      <c r="X10" s="70"/>
      <c r="Y10" s="70"/>
      <c r="Z10" s="70"/>
      <c r="AA10" s="9" t="s">
        <v>26</v>
      </c>
      <c r="AB10" s="9"/>
      <c r="AC10" s="9"/>
      <c r="AD10" s="9"/>
      <c r="AE10" s="67">
        <v>35000</v>
      </c>
      <c r="AF10" s="67"/>
      <c r="AG10" s="67"/>
      <c r="AH10" s="67"/>
      <c r="AI10" s="41">
        <f>W10*AE10</f>
        <v>0</v>
      </c>
      <c r="AJ10" s="41"/>
      <c r="AK10" s="41"/>
      <c r="AL10" s="41"/>
      <c r="AM10" s="41"/>
      <c r="AN10" s="41"/>
      <c r="AO10" s="41"/>
      <c r="AP10" s="68" t="s">
        <v>59</v>
      </c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9"/>
      <c r="CF10" s="2">
        <v>6</v>
      </c>
    </row>
    <row r="11" spans="1:84" ht="38.1" customHeight="1" thickBot="1" x14ac:dyDescent="0.25">
      <c r="A11" s="85" t="s">
        <v>17</v>
      </c>
      <c r="B11" s="6"/>
      <c r="C11" s="51" t="s">
        <v>60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27"/>
      <c r="R11" s="27"/>
      <c r="S11" s="27"/>
      <c r="T11" s="27"/>
      <c r="U11" s="27"/>
      <c r="V11" s="27"/>
      <c r="W11" s="47"/>
      <c r="X11" s="47"/>
      <c r="Y11" s="47"/>
      <c r="Z11" s="47"/>
      <c r="AA11" s="6" t="s">
        <v>26</v>
      </c>
      <c r="AB11" s="6"/>
      <c r="AC11" s="6"/>
      <c r="AD11" s="6"/>
      <c r="AE11" s="52">
        <v>25000</v>
      </c>
      <c r="AF11" s="52"/>
      <c r="AG11" s="52"/>
      <c r="AH11" s="52"/>
      <c r="AI11" s="53">
        <f>W11*AE11</f>
        <v>0</v>
      </c>
      <c r="AJ11" s="53"/>
      <c r="AK11" s="53"/>
      <c r="AL11" s="53"/>
      <c r="AM11" s="53"/>
      <c r="AN11" s="53"/>
      <c r="AO11" s="53"/>
      <c r="AP11" s="18" t="s">
        <v>59</v>
      </c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9"/>
      <c r="CF11" s="2">
        <v>7</v>
      </c>
    </row>
    <row r="12" spans="1:84" ht="38.1" customHeight="1" thickBot="1" x14ac:dyDescent="0.25">
      <c r="A12" s="87" t="s">
        <v>18</v>
      </c>
      <c r="B12" s="7"/>
      <c r="C12" s="20" t="s">
        <v>28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49"/>
      <c r="R12" s="49"/>
      <c r="S12" s="49"/>
      <c r="T12" s="49"/>
      <c r="U12" s="49"/>
      <c r="V12" s="49"/>
      <c r="W12" s="46"/>
      <c r="X12" s="46"/>
      <c r="Y12" s="46"/>
      <c r="Z12" s="46"/>
      <c r="AA12" s="7"/>
      <c r="AB12" s="7"/>
      <c r="AC12" s="7"/>
      <c r="AD12" s="7"/>
      <c r="AE12" s="50"/>
      <c r="AF12" s="50"/>
      <c r="AG12" s="50"/>
      <c r="AH12" s="50"/>
      <c r="AI12" s="23">
        <f>SUM(AI10:AI11)</f>
        <v>0</v>
      </c>
      <c r="AJ12" s="23"/>
      <c r="AK12" s="23"/>
      <c r="AL12" s="23"/>
      <c r="AM12" s="23"/>
      <c r="AN12" s="23"/>
      <c r="AO12" s="23"/>
      <c r="AP12" s="24" t="s">
        <v>30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CF12" s="2">
        <v>8</v>
      </c>
    </row>
    <row r="13" spans="1:84" ht="38.1" customHeight="1" thickBot="1" x14ac:dyDescent="0.25">
      <c r="A13" s="87" t="s">
        <v>19</v>
      </c>
      <c r="B13" s="7"/>
      <c r="C13" s="20" t="s">
        <v>29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49"/>
      <c r="R13" s="49"/>
      <c r="S13" s="49"/>
      <c r="T13" s="49"/>
      <c r="U13" s="49"/>
      <c r="V13" s="49"/>
      <c r="W13" s="46">
        <v>20</v>
      </c>
      <c r="X13" s="46"/>
      <c r="Y13" s="46"/>
      <c r="Z13" s="46"/>
      <c r="AA13" s="7" t="s">
        <v>8</v>
      </c>
      <c r="AB13" s="7"/>
      <c r="AC13" s="7"/>
      <c r="AD13" s="7"/>
      <c r="AE13" s="50"/>
      <c r="AF13" s="50"/>
      <c r="AG13" s="50"/>
      <c r="AH13" s="50"/>
      <c r="AI13" s="23">
        <f>AI12*0.2</f>
        <v>0</v>
      </c>
      <c r="AJ13" s="23"/>
      <c r="AK13" s="23"/>
      <c r="AL13" s="23"/>
      <c r="AM13" s="23"/>
      <c r="AN13" s="23"/>
      <c r="AO13" s="23"/>
      <c r="AP13" s="24" t="s">
        <v>31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5"/>
      <c r="CF13" s="2">
        <v>9</v>
      </c>
    </row>
    <row r="14" spans="1:84" ht="38.1" customHeight="1" x14ac:dyDescent="0.2">
      <c r="A14" s="86" t="s">
        <v>32</v>
      </c>
      <c r="B14" s="10"/>
      <c r="C14" s="54" t="s">
        <v>62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7">
        <f>BD2-1</f>
        <v>-1</v>
      </c>
      <c r="R14" s="57"/>
      <c r="S14" s="57"/>
      <c r="T14" s="57"/>
      <c r="U14" s="57"/>
      <c r="V14" s="57"/>
      <c r="W14" s="62"/>
      <c r="X14" s="62"/>
      <c r="Y14" s="62"/>
      <c r="Z14" s="62"/>
      <c r="AA14" s="10" t="s">
        <v>26</v>
      </c>
      <c r="AB14" s="10"/>
      <c r="AC14" s="10"/>
      <c r="AD14" s="10"/>
      <c r="AE14" s="48">
        <v>35000</v>
      </c>
      <c r="AF14" s="48"/>
      <c r="AG14" s="48"/>
      <c r="AH14" s="48"/>
      <c r="AI14" s="61">
        <f>Q14*W14*AE14</f>
        <v>0</v>
      </c>
      <c r="AJ14" s="61"/>
      <c r="AK14" s="61"/>
      <c r="AL14" s="61"/>
      <c r="AM14" s="61"/>
      <c r="AN14" s="61"/>
      <c r="AO14" s="61"/>
      <c r="AP14" s="38" t="s">
        <v>36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9"/>
      <c r="CF14" s="2">
        <v>10</v>
      </c>
    </row>
    <row r="15" spans="1:84" ht="38.1" customHeight="1" x14ac:dyDescent="0.2">
      <c r="A15" s="88" t="s">
        <v>33</v>
      </c>
      <c r="B15" s="11"/>
      <c r="C15" s="55" t="s">
        <v>63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8">
        <f>BD2-1</f>
        <v>-1</v>
      </c>
      <c r="R15" s="58"/>
      <c r="S15" s="58"/>
      <c r="T15" s="58"/>
      <c r="U15" s="58"/>
      <c r="V15" s="58"/>
      <c r="W15" s="43"/>
      <c r="X15" s="43"/>
      <c r="Y15" s="43"/>
      <c r="Z15" s="43"/>
      <c r="AA15" s="11" t="s">
        <v>26</v>
      </c>
      <c r="AB15" s="11"/>
      <c r="AC15" s="11"/>
      <c r="AD15" s="11"/>
      <c r="AE15" s="44">
        <v>35000</v>
      </c>
      <c r="AF15" s="44"/>
      <c r="AG15" s="44"/>
      <c r="AH15" s="44"/>
      <c r="AI15" s="41">
        <f>Q15*W15*AE15</f>
        <v>0</v>
      </c>
      <c r="AJ15" s="41"/>
      <c r="AK15" s="41"/>
      <c r="AL15" s="41"/>
      <c r="AM15" s="41"/>
      <c r="AN15" s="41"/>
      <c r="AO15" s="41"/>
      <c r="AP15" s="31" t="s">
        <v>35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CF15" s="2">
        <v>11</v>
      </c>
    </row>
    <row r="16" spans="1:84" ht="38.1" customHeight="1" x14ac:dyDescent="0.2">
      <c r="A16" s="88" t="s">
        <v>37</v>
      </c>
      <c r="B16" s="11"/>
      <c r="C16" s="60" t="s">
        <v>42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58"/>
      <c r="R16" s="58"/>
      <c r="S16" s="58"/>
      <c r="T16" s="58"/>
      <c r="U16" s="58"/>
      <c r="V16" s="58"/>
      <c r="W16" s="43"/>
      <c r="X16" s="43"/>
      <c r="Y16" s="43"/>
      <c r="Z16" s="43"/>
      <c r="AA16" s="11" t="s">
        <v>26</v>
      </c>
      <c r="AB16" s="11"/>
      <c r="AC16" s="11"/>
      <c r="AD16" s="11"/>
      <c r="AE16" s="44">
        <v>35000</v>
      </c>
      <c r="AF16" s="44"/>
      <c r="AG16" s="44"/>
      <c r="AH16" s="44"/>
      <c r="AI16" s="41">
        <f>Q16*W16*AE16</f>
        <v>0</v>
      </c>
      <c r="AJ16" s="41"/>
      <c r="AK16" s="41"/>
      <c r="AL16" s="41"/>
      <c r="AM16" s="41"/>
      <c r="AN16" s="41"/>
      <c r="AO16" s="41"/>
      <c r="AP16" s="31" t="s">
        <v>38</v>
      </c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CF16" s="2">
        <v>12</v>
      </c>
    </row>
    <row r="17" spans="1:84" ht="38.1" customHeight="1" x14ac:dyDescent="0.2">
      <c r="A17" s="88" t="s">
        <v>39</v>
      </c>
      <c r="B17" s="11"/>
      <c r="C17" s="60" t="s">
        <v>41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59"/>
      <c r="R17" s="59"/>
      <c r="S17" s="59"/>
      <c r="T17" s="59"/>
      <c r="U17" s="59"/>
      <c r="V17" s="59"/>
      <c r="W17" s="43"/>
      <c r="X17" s="43"/>
      <c r="Y17" s="43"/>
      <c r="Z17" s="43"/>
      <c r="AA17" s="11"/>
      <c r="AB17" s="11"/>
      <c r="AC17" s="11"/>
      <c r="AD17" s="11"/>
      <c r="AE17" s="40"/>
      <c r="AF17" s="40"/>
      <c r="AG17" s="40"/>
      <c r="AH17" s="40"/>
      <c r="AI17" s="42"/>
      <c r="AJ17" s="42"/>
      <c r="AK17" s="42"/>
      <c r="AL17" s="42"/>
      <c r="AM17" s="42"/>
      <c r="AN17" s="42"/>
      <c r="AO17" s="42"/>
      <c r="AP17" s="31" t="s">
        <v>43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  <c r="CF17" s="2">
        <v>13</v>
      </c>
    </row>
    <row r="18" spans="1:84" ht="38.1" customHeight="1" x14ac:dyDescent="0.2">
      <c r="A18" s="88" t="s">
        <v>40</v>
      </c>
      <c r="B18" s="11"/>
      <c r="C18" s="60" t="s">
        <v>44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59"/>
      <c r="R18" s="59"/>
      <c r="S18" s="59"/>
      <c r="T18" s="59"/>
      <c r="U18" s="59"/>
      <c r="V18" s="59"/>
      <c r="W18" s="43"/>
      <c r="X18" s="43"/>
      <c r="Y18" s="43"/>
      <c r="Z18" s="43"/>
      <c r="AA18" s="11"/>
      <c r="AB18" s="11"/>
      <c r="AC18" s="11"/>
      <c r="AD18" s="11"/>
      <c r="AE18" s="40"/>
      <c r="AF18" s="40"/>
      <c r="AG18" s="40"/>
      <c r="AH18" s="40"/>
      <c r="AI18" s="42"/>
      <c r="AJ18" s="42"/>
      <c r="AK18" s="42"/>
      <c r="AL18" s="42"/>
      <c r="AM18" s="42"/>
      <c r="AN18" s="42"/>
      <c r="AO18" s="42"/>
      <c r="AP18" s="31" t="s">
        <v>43</v>
      </c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CF18" s="2">
        <v>14</v>
      </c>
    </row>
    <row r="19" spans="1:84" ht="38.1" customHeight="1" thickBot="1" x14ac:dyDescent="0.25">
      <c r="A19" s="85" t="s">
        <v>45</v>
      </c>
      <c r="B19" s="6"/>
      <c r="C19" s="56" t="s">
        <v>94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27"/>
      <c r="R19" s="27"/>
      <c r="S19" s="27"/>
      <c r="T19" s="27"/>
      <c r="U19" s="27"/>
      <c r="V19" s="27"/>
      <c r="W19" s="47"/>
      <c r="X19" s="47"/>
      <c r="Y19" s="47"/>
      <c r="Z19" s="47"/>
      <c r="AA19" s="6"/>
      <c r="AB19" s="6"/>
      <c r="AC19" s="6"/>
      <c r="AD19" s="6"/>
      <c r="AE19" s="29"/>
      <c r="AF19" s="29"/>
      <c r="AG19" s="29"/>
      <c r="AH19" s="29"/>
      <c r="AI19" s="53"/>
      <c r="AJ19" s="53"/>
      <c r="AK19" s="53"/>
      <c r="AL19" s="53"/>
      <c r="AM19" s="53"/>
      <c r="AN19" s="53"/>
      <c r="AO19" s="53"/>
      <c r="AP19" s="18" t="s">
        <v>43</v>
      </c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9"/>
      <c r="CF19" s="2">
        <v>15</v>
      </c>
    </row>
    <row r="20" spans="1:84" ht="38.1" customHeight="1" thickBot="1" x14ac:dyDescent="0.25">
      <c r="A20" s="87" t="s">
        <v>49</v>
      </c>
      <c r="B20" s="7"/>
      <c r="C20" s="20" t="s">
        <v>46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"/>
      <c r="R20" s="7"/>
      <c r="S20" s="7"/>
      <c r="T20" s="7"/>
      <c r="U20" s="7"/>
      <c r="V20" s="7"/>
      <c r="W20" s="46"/>
      <c r="X20" s="46"/>
      <c r="Y20" s="46"/>
      <c r="Z20" s="46"/>
      <c r="AA20" s="7"/>
      <c r="AB20" s="7"/>
      <c r="AC20" s="7"/>
      <c r="AD20" s="7"/>
      <c r="AE20" s="45"/>
      <c r="AF20" s="45"/>
      <c r="AG20" s="45"/>
      <c r="AH20" s="45"/>
      <c r="AI20" s="23">
        <f>SUM(AI14:AI19)</f>
        <v>0</v>
      </c>
      <c r="AJ20" s="23"/>
      <c r="AK20" s="23"/>
      <c r="AL20" s="23"/>
      <c r="AM20" s="23"/>
      <c r="AN20" s="23"/>
      <c r="AO20" s="23"/>
      <c r="AP20" s="24" t="s">
        <v>47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5"/>
      <c r="CF20" s="2">
        <v>16</v>
      </c>
    </row>
    <row r="21" spans="1:84" ht="38.1" customHeight="1" x14ac:dyDescent="0.2">
      <c r="A21" s="86" t="s">
        <v>50</v>
      </c>
      <c r="B21" s="10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34"/>
      <c r="S21" s="34"/>
      <c r="T21" s="34"/>
      <c r="U21" s="34"/>
      <c r="V21" s="34"/>
      <c r="W21" s="35"/>
      <c r="X21" s="35"/>
      <c r="Y21" s="35"/>
      <c r="Z21" s="35"/>
      <c r="AA21" s="34"/>
      <c r="AB21" s="34"/>
      <c r="AC21" s="34"/>
      <c r="AD21" s="34"/>
      <c r="AE21" s="36"/>
      <c r="AF21" s="36"/>
      <c r="AG21" s="36"/>
      <c r="AH21" s="36"/>
      <c r="AI21" s="37"/>
      <c r="AJ21" s="37"/>
      <c r="AK21" s="37"/>
      <c r="AL21" s="37"/>
      <c r="AM21" s="37"/>
      <c r="AN21" s="37"/>
      <c r="AO21" s="37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9"/>
      <c r="CF21" s="2">
        <v>17</v>
      </c>
    </row>
    <row r="22" spans="1:84" ht="38.1" customHeight="1" thickBot="1" x14ac:dyDescent="0.25">
      <c r="A22" s="85" t="s">
        <v>51</v>
      </c>
      <c r="B22" s="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7"/>
      <c r="U22" s="27"/>
      <c r="V22" s="27"/>
      <c r="W22" s="28"/>
      <c r="X22" s="28"/>
      <c r="Y22" s="28"/>
      <c r="Z22" s="28"/>
      <c r="AA22" s="27"/>
      <c r="AB22" s="27"/>
      <c r="AC22" s="27"/>
      <c r="AD22" s="27"/>
      <c r="AE22" s="29"/>
      <c r="AF22" s="29"/>
      <c r="AG22" s="29"/>
      <c r="AH22" s="29"/>
      <c r="AI22" s="30"/>
      <c r="AJ22" s="30"/>
      <c r="AK22" s="30"/>
      <c r="AL22" s="30"/>
      <c r="AM22" s="30"/>
      <c r="AN22" s="30"/>
      <c r="AO22" s="30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9"/>
      <c r="CF22" s="2">
        <v>18</v>
      </c>
    </row>
    <row r="23" spans="1:84" ht="38.1" customHeight="1" thickBot="1" x14ac:dyDescent="0.25">
      <c r="A23" s="87" t="s">
        <v>52</v>
      </c>
      <c r="B23" s="7"/>
      <c r="C23" s="20" t="s">
        <v>48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7"/>
      <c r="R23" s="7"/>
      <c r="S23" s="7"/>
      <c r="T23" s="7"/>
      <c r="U23" s="7"/>
      <c r="V23" s="7"/>
      <c r="W23" s="21"/>
      <c r="X23" s="21"/>
      <c r="Y23" s="21"/>
      <c r="Z23" s="21"/>
      <c r="AA23" s="7"/>
      <c r="AB23" s="7"/>
      <c r="AC23" s="7"/>
      <c r="AD23" s="7"/>
      <c r="AE23" s="22"/>
      <c r="AF23" s="22"/>
      <c r="AG23" s="22"/>
      <c r="AH23" s="22"/>
      <c r="AI23" s="23">
        <f>AI8+AI9+AI12+AI13+AI20+AI21+AI22</f>
        <v>0</v>
      </c>
      <c r="AJ23" s="23"/>
      <c r="AK23" s="23"/>
      <c r="AL23" s="23"/>
      <c r="AM23" s="23"/>
      <c r="AN23" s="23"/>
      <c r="AO23" s="23"/>
      <c r="AP23" s="24" t="s">
        <v>95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5"/>
      <c r="CF23" s="2">
        <v>19</v>
      </c>
    </row>
    <row r="24" spans="1:84" ht="38.1" customHeight="1" thickBot="1" x14ac:dyDescent="0.25">
      <c r="A24" s="9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15"/>
      <c r="Y24" s="15"/>
      <c r="Z24" s="15"/>
      <c r="AA24" s="14"/>
      <c r="AB24" s="14"/>
      <c r="AC24" s="14"/>
      <c r="AD24" s="14"/>
      <c r="AE24" s="16"/>
      <c r="AF24" s="16"/>
      <c r="AG24" s="16"/>
      <c r="AH24" s="16"/>
      <c r="AI24" s="17"/>
      <c r="AJ24" s="17"/>
      <c r="AK24" s="17"/>
      <c r="AL24" s="17"/>
      <c r="AM24" s="17"/>
      <c r="AN24" s="17"/>
      <c r="AO24" s="17"/>
      <c r="AP24" s="12" t="s">
        <v>66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3"/>
      <c r="CF24" s="2">
        <v>20</v>
      </c>
    </row>
    <row r="25" spans="1:84" ht="30" customHeight="1" x14ac:dyDescent="0.2">
      <c r="A25" s="91" t="s">
        <v>53</v>
      </c>
      <c r="B25" s="91"/>
      <c r="C25" s="3" t="s">
        <v>65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CF25" s="2">
        <v>21</v>
      </c>
    </row>
    <row r="26" spans="1:84" ht="30" customHeight="1" x14ac:dyDescent="0.2">
      <c r="A26" s="91"/>
      <c r="B26" s="91"/>
      <c r="C26" s="4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CF26" s="2">
        <v>22</v>
      </c>
    </row>
    <row r="27" spans="1:84" ht="30" customHeight="1" x14ac:dyDescent="0.2">
      <c r="A27" s="91"/>
      <c r="B27" s="91"/>
      <c r="C27" s="4" t="s">
        <v>54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CF27" s="2">
        <v>23</v>
      </c>
    </row>
    <row r="28" spans="1:84" ht="30" customHeight="1" x14ac:dyDescent="0.2">
      <c r="A28" s="91"/>
      <c r="B28" s="91"/>
      <c r="C28" s="3" t="s">
        <v>64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CF28" s="2">
        <v>24</v>
      </c>
    </row>
    <row r="29" spans="1:84" ht="30" customHeight="1" x14ac:dyDescent="0.2">
      <c r="A29" s="91"/>
      <c r="B29" s="91"/>
      <c r="C29" s="3" t="s">
        <v>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CF29" s="2">
        <v>25</v>
      </c>
    </row>
    <row r="30" spans="1:84" ht="30" customHeight="1" x14ac:dyDescent="0.2">
      <c r="A30" s="3"/>
      <c r="B30" s="3"/>
      <c r="C30" s="3" t="s">
        <v>55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CF30" s="2">
        <v>26</v>
      </c>
    </row>
    <row r="31" spans="1:84" ht="30" customHeight="1" x14ac:dyDescent="0.2">
      <c r="A31" s="3"/>
      <c r="B31" s="3"/>
      <c r="C31" s="3" t="s">
        <v>56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CF31" s="2">
        <v>27</v>
      </c>
    </row>
    <row r="32" spans="1:84" ht="30" customHeight="1" x14ac:dyDescent="0.2">
      <c r="A32" s="3"/>
      <c r="B32" s="3"/>
      <c r="C32" s="3" t="s">
        <v>67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CF32" s="2">
        <v>28</v>
      </c>
    </row>
    <row r="33" spans="84:84" x14ac:dyDescent="0.2">
      <c r="CF33" s="2">
        <v>29</v>
      </c>
    </row>
    <row r="34" spans="84:84" x14ac:dyDescent="0.2">
      <c r="CF34" s="2">
        <v>30</v>
      </c>
    </row>
    <row r="35" spans="84:84" x14ac:dyDescent="0.2">
      <c r="CF35" s="2">
        <v>31</v>
      </c>
    </row>
    <row r="36" spans="84:84" x14ac:dyDescent="0.2">
      <c r="CF36" s="2">
        <v>32</v>
      </c>
    </row>
    <row r="37" spans="84:84" x14ac:dyDescent="0.2">
      <c r="CF37" s="2">
        <v>33</v>
      </c>
    </row>
    <row r="38" spans="84:84" x14ac:dyDescent="0.2">
      <c r="CF38" s="2">
        <v>34</v>
      </c>
    </row>
    <row r="39" spans="84:84" x14ac:dyDescent="0.2">
      <c r="CF39" s="2">
        <v>35</v>
      </c>
    </row>
    <row r="40" spans="84:84" x14ac:dyDescent="0.2">
      <c r="CF40" s="2">
        <v>36</v>
      </c>
    </row>
  </sheetData>
  <sheetProtection algorithmName="SHA-512" hashValue="STKZa5aEAEyGRXSA7ZWapL/IMYU2vmJgAU+wtYqwu6AVS3oUneYblTVvkrPzbCgAQ+uyuTwTpBhBe7ZwU9gmRQ==" saltValue="LGm9rsX2mWD67oRmNHAQjw==" spinCount="100000" sheet="1" selectLockedCells="1"/>
  <mergeCells count="181">
    <mergeCell ref="A7:B7"/>
    <mergeCell ref="A8:B8"/>
    <mergeCell ref="A28:B28"/>
    <mergeCell ref="A29:B29"/>
    <mergeCell ref="A23:B23"/>
    <mergeCell ref="A24:B24"/>
    <mergeCell ref="A25:B25"/>
    <mergeCell ref="A26:B26"/>
    <mergeCell ref="A27:B27"/>
    <mergeCell ref="AE3:AH3"/>
    <mergeCell ref="C5:P5"/>
    <mergeCell ref="Q5:V5"/>
    <mergeCell ref="AE5:AH5"/>
    <mergeCell ref="A22:B22"/>
    <mergeCell ref="A10:B10"/>
    <mergeCell ref="A11:B11"/>
    <mergeCell ref="A12:B12"/>
    <mergeCell ref="A13:B13"/>
    <mergeCell ref="A20:B20"/>
    <mergeCell ref="A21:B21"/>
    <mergeCell ref="A14:B14"/>
    <mergeCell ref="A15:B15"/>
    <mergeCell ref="AE8:AH8"/>
    <mergeCell ref="A9:B9"/>
    <mergeCell ref="A16:B16"/>
    <mergeCell ref="A17:B17"/>
    <mergeCell ref="A18:B18"/>
    <mergeCell ref="Q16:V16"/>
    <mergeCell ref="A19:B19"/>
    <mergeCell ref="A3:B3"/>
    <mergeCell ref="A4:B4"/>
    <mergeCell ref="A5:B5"/>
    <mergeCell ref="A6:B6"/>
    <mergeCell ref="AI5:AO5"/>
    <mergeCell ref="AP5:BH5"/>
    <mergeCell ref="C6:P6"/>
    <mergeCell ref="Q6:V6"/>
    <mergeCell ref="AE6:AH6"/>
    <mergeCell ref="AI6:AO6"/>
    <mergeCell ref="AP6:BH6"/>
    <mergeCell ref="AI3:AO3"/>
    <mergeCell ref="AP3:BH3"/>
    <mergeCell ref="C4:P4"/>
    <mergeCell ref="Q4:V4"/>
    <mergeCell ref="AE4:AH4"/>
    <mergeCell ref="AI4:AO4"/>
    <mergeCell ref="AP4:BH4"/>
    <mergeCell ref="W3:Z3"/>
    <mergeCell ref="W4:Z4"/>
    <mergeCell ref="W5:Z5"/>
    <mergeCell ref="W6:Z6"/>
    <mergeCell ref="AA3:AD3"/>
    <mergeCell ref="AA4:AD4"/>
    <mergeCell ref="AA5:AD5"/>
    <mergeCell ref="AA6:AD6"/>
    <mergeCell ref="C3:P3"/>
    <mergeCell ref="Q3:V3"/>
    <mergeCell ref="AI8:AO8"/>
    <mergeCell ref="AP8:BH8"/>
    <mergeCell ref="C7:P7"/>
    <mergeCell ref="Q7:V7"/>
    <mergeCell ref="AE7:AH7"/>
    <mergeCell ref="AI7:AO7"/>
    <mergeCell ref="AP7:BH7"/>
    <mergeCell ref="AP11:BH11"/>
    <mergeCell ref="W11:Z11"/>
    <mergeCell ref="C10:P10"/>
    <mergeCell ref="Q10:V10"/>
    <mergeCell ref="AE10:AH10"/>
    <mergeCell ref="AI10:AO10"/>
    <mergeCell ref="AP10:BH10"/>
    <mergeCell ref="W10:Z10"/>
    <mergeCell ref="W7:Z7"/>
    <mergeCell ref="W8:Z8"/>
    <mergeCell ref="W9:Z9"/>
    <mergeCell ref="C9:P9"/>
    <mergeCell ref="Q9:V9"/>
    <mergeCell ref="C8:P8"/>
    <mergeCell ref="Q8:V8"/>
    <mergeCell ref="AP9:BH9"/>
    <mergeCell ref="AE9:AH9"/>
    <mergeCell ref="C13:P13"/>
    <mergeCell ref="Q13:V13"/>
    <mergeCell ref="AE13:AH13"/>
    <mergeCell ref="AI13:AO13"/>
    <mergeCell ref="AP13:BH13"/>
    <mergeCell ref="W13:Z13"/>
    <mergeCell ref="C14:P14"/>
    <mergeCell ref="C15:P15"/>
    <mergeCell ref="C19:P19"/>
    <mergeCell ref="Q14:V14"/>
    <mergeCell ref="Q15:V15"/>
    <mergeCell ref="Q19:V19"/>
    <mergeCell ref="Q17:V17"/>
    <mergeCell ref="Q18:V18"/>
    <mergeCell ref="AP14:BH14"/>
    <mergeCell ref="AP15:BH15"/>
    <mergeCell ref="AP19:BH19"/>
    <mergeCell ref="C16:P16"/>
    <mergeCell ref="C17:P17"/>
    <mergeCell ref="C18:P18"/>
    <mergeCell ref="AI14:AO14"/>
    <mergeCell ref="AI15:AO15"/>
    <mergeCell ref="AI19:AO19"/>
    <mergeCell ref="W14:Z14"/>
    <mergeCell ref="AI9:AO9"/>
    <mergeCell ref="C12:P12"/>
    <mergeCell ref="Q12:V12"/>
    <mergeCell ref="AE12:AH12"/>
    <mergeCell ref="AI12:AO12"/>
    <mergeCell ref="AP12:BH12"/>
    <mergeCell ref="W12:Z12"/>
    <mergeCell ref="C11:P11"/>
    <mergeCell ref="Q11:V11"/>
    <mergeCell ref="AE11:AH11"/>
    <mergeCell ref="AI11:AO11"/>
    <mergeCell ref="W15:Z15"/>
    <mergeCell ref="W19:Z19"/>
    <mergeCell ref="AE14:AH14"/>
    <mergeCell ref="AE15:AH15"/>
    <mergeCell ref="AE19:AH19"/>
    <mergeCell ref="W16:Z16"/>
    <mergeCell ref="W17:Z17"/>
    <mergeCell ref="AA16:AD16"/>
    <mergeCell ref="AA17:AD17"/>
    <mergeCell ref="AA18:AD18"/>
    <mergeCell ref="AA19:AD19"/>
    <mergeCell ref="AP16:BH16"/>
    <mergeCell ref="AP17:BH17"/>
    <mergeCell ref="AP18:BH18"/>
    <mergeCell ref="C21:P21"/>
    <mergeCell ref="Q21:V21"/>
    <mergeCell ref="W21:Z21"/>
    <mergeCell ref="AE21:AH21"/>
    <mergeCell ref="AI21:AO21"/>
    <mergeCell ref="AP21:BH21"/>
    <mergeCell ref="AE17:AH17"/>
    <mergeCell ref="AE18:AH18"/>
    <mergeCell ref="AI16:AO16"/>
    <mergeCell ref="AI17:AO17"/>
    <mergeCell ref="AI18:AO18"/>
    <mergeCell ref="W18:Z18"/>
    <mergeCell ref="AE16:AH16"/>
    <mergeCell ref="C20:P20"/>
    <mergeCell ref="Q20:V20"/>
    <mergeCell ref="AE20:AH20"/>
    <mergeCell ref="AI20:AO20"/>
    <mergeCell ref="AP20:BH20"/>
    <mergeCell ref="W20:Z20"/>
    <mergeCell ref="AA20:AD20"/>
    <mergeCell ref="AA21:AD21"/>
    <mergeCell ref="AP24:BH24"/>
    <mergeCell ref="C24:P24"/>
    <mergeCell ref="Q24:V24"/>
    <mergeCell ref="W24:Z24"/>
    <mergeCell ref="AE24:AH24"/>
    <mergeCell ref="AI24:AO24"/>
    <mergeCell ref="AP22:BH22"/>
    <mergeCell ref="C23:P23"/>
    <mergeCell ref="Q23:V23"/>
    <mergeCell ref="W23:Z23"/>
    <mergeCell ref="AE23:AH23"/>
    <mergeCell ref="AI23:AO23"/>
    <mergeCell ref="AP23:BH23"/>
    <mergeCell ref="C22:P22"/>
    <mergeCell ref="Q22:V22"/>
    <mergeCell ref="W22:Z22"/>
    <mergeCell ref="AE22:AH22"/>
    <mergeCell ref="AI22:AO22"/>
    <mergeCell ref="AA22:AD22"/>
    <mergeCell ref="AA23:AD23"/>
    <mergeCell ref="AA24:AD24"/>
    <mergeCell ref="AA7:AD7"/>
    <mergeCell ref="AA8:AD8"/>
    <mergeCell ref="AA9:AD9"/>
    <mergeCell ref="AA10:AD10"/>
    <mergeCell ref="AA11:AD11"/>
    <mergeCell ref="AA12:AD12"/>
    <mergeCell ref="AA13:AD13"/>
    <mergeCell ref="AA14:AD14"/>
    <mergeCell ref="AA15:AD15"/>
  </mergeCells>
  <phoneticPr fontId="1"/>
  <dataValidations count="7">
    <dataValidation type="list" allowBlank="1" showInputMessage="1" showErrorMessage="1" sqref="C5:P5">
      <formula1>$BJ$4:$BJ$5</formula1>
    </dataValidation>
    <dataValidation type="list" allowBlank="1" showInputMessage="1" showErrorMessage="1" sqref="Q4:V4">
      <formula1>$BO$4:$BO$8</formula1>
    </dataValidation>
    <dataValidation type="list" allowBlank="1" showInputMessage="1" showErrorMessage="1" sqref="Q5:V5">
      <formula1>$BU$4:$BU$7</formula1>
    </dataValidation>
    <dataValidation type="list" allowBlank="1" showInputMessage="1" showErrorMessage="1" sqref="Q6:V6">
      <formula1>$BY$4:$BY$8</formula1>
    </dataValidation>
    <dataValidation type="list" allowBlank="1" showInputMessage="1" showErrorMessage="1" sqref="Q7:V7">
      <formula1>$CB$4:$CB$8</formula1>
    </dataValidation>
    <dataValidation type="list" allowBlank="1" showInputMessage="1" showErrorMessage="1" sqref="BD2">
      <formula1>$CF$5:$CF$40</formula1>
    </dataValidation>
    <dataValidation type="list" allowBlank="1" showInputMessage="1" showErrorMessage="1" sqref="CE44">
      <formula1>$CF$5:$CF$40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レンタル算出用シート（参考価格）</vt:lpstr>
      <vt:lpstr>'レンタル算出用シート（参考価格）'!Print_Area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nik04</dc:creator>
  <cp:lastModifiedBy>Windows User</cp:lastModifiedBy>
  <cp:lastPrinted>2018-08-07T01:53:20Z</cp:lastPrinted>
  <dcterms:created xsi:type="dcterms:W3CDTF">2016-11-14T23:22:59Z</dcterms:created>
  <dcterms:modified xsi:type="dcterms:W3CDTF">2018-08-28T03:49:09Z</dcterms:modified>
</cp:coreProperties>
</file>